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<sst xmlns="http://schemas.openxmlformats.org/spreadsheetml/2006/main" count="42" uniqueCount="34">
  <si>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</si>
  <si>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</si>
  <si>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</si>
  <si>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</si>
  <si>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</si>
  <si>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</si>
  <si>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</si>
  <si>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</si>
  <si>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</si>
  <si>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</si>
  <si>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</si>
  <si>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</si>
  <si>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</si>
  <si>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</si>
  <si>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</si>
  <si>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промывка тр-да</t>
  </si>
  <si>
    <t>здание</t>
  </si>
  <si>
    <t>Водопровод канализация, горячее водоснабжение</t>
  </si>
  <si>
    <t>Замена трубопроводов Dy=32мм п/п</t>
  </si>
  <si>
    <t>Замена запорной арматуры Dy=100</t>
  </si>
  <si>
    <t>Dy=20 мм</t>
  </si>
  <si>
    <t xml:space="preserve"> Электроснабжение электротехнические устройства</t>
  </si>
  <si>
    <t>замена автоматов,</t>
  </si>
  <si>
    <t>Ямочный ремонт асфальта, отмостки</t>
  </si>
  <si>
    <t>дмагностика газопровода</t>
  </si>
  <si>
    <t>ул.Ломоносова, 32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</si>
  <si>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</si>
  <si>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</si>
  <si>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</si>
  <si>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</si>
  <si>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Восстановление изоляции</t>
  </si>
  <si>
    <t>Dy=50мм п/п</t>
  </si>
  <si>
    <t>Dy=20мм п/п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</si>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</sst>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9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25</v>
      </c>
      <c r="C1" s="1"/>
      <c r="D1" s="2"/>
      <c r="E1" s="1"/>
    </row>
    <row r="2" spans="1:5" ht="15.75" customHeight="1">
      <c r="A2" s="1"/>
      <c r="B2" s="14" t="s">
        <v>6</v>
      </c>
      <c r="C2" s="1"/>
      <c r="D2" s="2"/>
      <c r="E2" s="1"/>
    </row>
    <row r="3" spans="1:5" ht="17.25" customHeight="1">
      <c r="A3" s="1"/>
      <c r="B3" s="1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2" t="s">
        <v>26</v>
      </c>
      <c r="B6" s="8" t="s">
        <v>27</v>
      </c>
      <c r="C6" s="5" t="s">
        <v>28</v>
      </c>
      <c r="D6" s="7">
        <v>3</v>
      </c>
      <c r="E6" s="12">
        <f>789.55*D6</f>
        <v>2368.6499999999996</v>
      </c>
    </row>
    <row r="7" spans="1:5" ht="18.75" customHeight="1">
      <c r="A7" s="23"/>
      <c r="B7" s="8" t="s">
        <v>29</v>
      </c>
      <c r="C7" s="5" t="s">
        <v>7</v>
      </c>
      <c r="D7" s="7"/>
      <c r="E7" s="13">
        <f>756.87*D7</f>
        <v>0</v>
      </c>
    </row>
    <row r="8" spans="1:5" ht="17.25" customHeight="1">
      <c r="A8" s="17" t="s">
        <v>8</v>
      </c>
      <c r="B8" s="8" t="s">
        <v>9</v>
      </c>
      <c r="C8" s="5" t="s">
        <v>5</v>
      </c>
      <c r="D8" s="7"/>
      <c r="E8" s="13">
        <f>1546.79*D8</f>
        <v>0</v>
      </c>
    </row>
    <row r="9" spans="1:5" ht="21.75" customHeight="1">
      <c r="A9" s="19"/>
      <c r="B9" s="8" t="s">
        <v>30</v>
      </c>
      <c r="C9" s="5" t="s">
        <v>5</v>
      </c>
      <c r="D9" s="7">
        <v>33</v>
      </c>
      <c r="E9" s="24">
        <f>220.94*D9</f>
        <v>7291.0199999999995</v>
      </c>
    </row>
    <row r="10" spans="1:5" ht="21" customHeight="1">
      <c r="A10" s="17" t="s">
        <v>17</v>
      </c>
      <c r="B10" s="8" t="s">
        <v>18</v>
      </c>
      <c r="C10" s="5" t="s">
        <v>5</v>
      </c>
      <c r="D10" s="7">
        <v>11</v>
      </c>
      <c r="E10" s="13">
        <f>489.65*D10</f>
        <v>5386.15</v>
      </c>
    </row>
    <row r="11" spans="1:5" ht="18" customHeight="1">
      <c r="A11" s="18"/>
      <c r="B11" s="25" t="s">
        <v>31</v>
      </c>
      <c r="C11" s="5" t="s">
        <v>5</v>
      </c>
      <c r="D11" s="7">
        <v>5</v>
      </c>
      <c r="E11" s="13">
        <f>770.46*D11</f>
        <v>3852.3</v>
      </c>
    </row>
    <row r="12" spans="1:5" ht="15.75">
      <c r="A12" s="18"/>
      <c r="B12" s="25" t="s">
        <v>32</v>
      </c>
      <c r="C12" s="5" t="s">
        <v>5</v>
      </c>
      <c r="D12" s="7">
        <v>4</v>
      </c>
      <c r="E12" s="13">
        <f>756.94*D12</f>
        <v>3027.76</v>
      </c>
    </row>
    <row r="13" spans="1:5" ht="18" customHeight="1">
      <c r="A13" s="18"/>
      <c r="B13" s="8" t="s">
        <v>19</v>
      </c>
      <c r="C13" s="5" t="s">
        <v>7</v>
      </c>
      <c r="D13" s="7"/>
      <c r="E13" s="13">
        <f>4670.09*D13</f>
        <v>0</v>
      </c>
    </row>
    <row r="14" spans="1:5" ht="15.75">
      <c r="A14" s="18"/>
      <c r="B14" s="15" t="s">
        <v>20</v>
      </c>
      <c r="C14" s="5" t="s">
        <v>4</v>
      </c>
      <c r="D14" s="7">
        <v>5</v>
      </c>
      <c r="E14" s="13">
        <f>305.33*D14</f>
        <v>1526.6499999999999</v>
      </c>
    </row>
    <row r="15" spans="1:5" ht="15.75">
      <c r="A15" s="18"/>
      <c r="B15" s="8" t="s">
        <v>15</v>
      </c>
      <c r="C15" s="5" t="s">
        <v>16</v>
      </c>
      <c r="D15" s="7">
        <v>1</v>
      </c>
      <c r="E15" s="10">
        <f>9267.6*D15</f>
        <v>9267.6</v>
      </c>
    </row>
    <row r="16" spans="1:5" ht="15.75">
      <c r="A16" s="17" t="s">
        <v>21</v>
      </c>
      <c r="B16" s="8" t="s">
        <v>10</v>
      </c>
      <c r="C16" s="5" t="s">
        <v>11</v>
      </c>
      <c r="D16" s="7"/>
      <c r="E16" s="10"/>
    </row>
    <row r="17" spans="1:5" ht="15.75">
      <c r="A17" s="18"/>
      <c r="B17" s="8" t="s">
        <v>12</v>
      </c>
      <c r="C17" s="5" t="s">
        <v>4</v>
      </c>
      <c r="D17" s="7">
        <v>2</v>
      </c>
      <c r="E17" s="13">
        <f>92.12*D17</f>
        <v>184.24</v>
      </c>
    </row>
    <row r="18" spans="1:5" ht="15.75">
      <c r="A18" s="18"/>
      <c r="B18" s="8" t="s">
        <v>22</v>
      </c>
      <c r="C18" s="5" t="s">
        <v>4</v>
      </c>
      <c r="D18" s="7">
        <v>1</v>
      </c>
      <c r="E18" s="13">
        <f>546.92*D18</f>
        <v>546.92</v>
      </c>
    </row>
    <row r="19" spans="1:5" ht="15.75">
      <c r="A19" s="19"/>
      <c r="B19" s="8" t="s">
        <v>13</v>
      </c>
      <c r="C19" s="5" t="s">
        <v>14</v>
      </c>
      <c r="D19" s="26">
        <v>3.574</v>
      </c>
      <c r="E19" s="12">
        <f>258.31*D19</f>
        <v>923.19994</v>
      </c>
    </row>
    <row r="20" spans="1:5" ht="31.5">
      <c r="A20" s="20" t="s">
        <v>33</v>
      </c>
      <c r="B20" s="16" t="s">
        <v>23</v>
      </c>
      <c r="C20" s="5"/>
      <c r="D20" s="7"/>
      <c r="E20" s="12">
        <f>921.35*D20</f>
        <v>0</v>
      </c>
    </row>
    <row r="21" spans="1:5" ht="15.75">
      <c r="A21" s="21"/>
      <c r="B21" s="8" t="s">
        <v>24</v>
      </c>
      <c r="C21" s="5" t="s">
        <v>7</v>
      </c>
      <c r="D21" s="7"/>
      <c r="E21" s="13">
        <v>21600</v>
      </c>
    </row>
    <row r="22" spans="1:5" ht="15.75">
      <c r="A22" s="1"/>
      <c r="B22" s="1"/>
      <c r="C22" s="1"/>
      <c r="D22" s="2"/>
      <c r="E22" s="11">
        <f>SUM(E6:E21)</f>
        <v>55974.48993999999</v>
      </c>
    </row>
  </sheetData>
  <sheetProtection/>
  <mergeCells count="5">
    <mergeCell ref="A20:A21"/>
    <mergeCell ref="A6:A7"/>
    <mergeCell ref="A8:A9"/>
    <mergeCell ref="A10:A15"/>
    <mergeCell ref="A16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2019-06-19T06:03:39Z</dcterms:modified>
  <cp:category/>
  <cp:version/>
  <cp:contentType/>
  <cp:contentStatus/>
</cp:coreProperties>
</file>